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d.docs.live.net/06d60341269b601f/Escritorio/Para Rosanna/"/>
    </mc:Choice>
  </mc:AlternateContent>
  <xr:revisionPtr revIDLastSave="4" documentId="8_{9600EBC3-A411-4FB0-8F24-70C06557D25A}" xr6:coauthVersionLast="47" xr6:coauthVersionMax="47" xr10:uidLastSave="{1C431F38-772F-4682-B8AA-CF0939B8B406}"/>
  <bookViews>
    <workbookView xWindow="-108" yWindow="-108" windowWidth="23256" windowHeight="12456" xr2:uid="{00000000-000D-0000-FFFF-FFFF00000000}"/>
  </bookViews>
  <sheets>
    <sheet name="Hoja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0" i="1" l="1"/>
  <c r="I30" i="1"/>
  <c r="I29" i="1"/>
  <c r="J29" i="1"/>
  <c r="I25" i="1"/>
  <c r="C16" i="1"/>
  <c r="C15" i="1"/>
  <c r="C14" i="1"/>
</calcChain>
</file>

<file path=xl/sharedStrings.xml><?xml version="1.0" encoding="utf-8"?>
<sst xmlns="http://schemas.openxmlformats.org/spreadsheetml/2006/main" count="74" uniqueCount="74">
  <si>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</si>
  <si>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</si>
  <si>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</si>
  <si>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</si>
  <si>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</si>
  <si>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</si>
  <si>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</si>
  <si>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</si>
  <si>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</si>
  <si>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</si>
  <si>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</si>
  <si>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</si>
  <si>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</si>
  <si>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</si>
  <si>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</si>
  <si>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</si>
  <si>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</si>
  <si>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</si>
  <si>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</si>
  <si>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</si>
  <si>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</si>
  <si>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</si>
  <si>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</si>
  <si>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</si>
  <si>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</si>
  <si>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</si>
  <si>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</si>
  <si>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</si>
  <si>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</si>
  <si>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</si>
  <si>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</si>
  <si>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</si>
  <si>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</si>
  <si>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</si>
  <si>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</si>
  <si>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</si>
  <si>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</si>
  <si>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</si>
  <si>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</si>
  <si>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</si>
  <si>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</si>
  <si>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</si>
  <si>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</si>
  <si>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</si>
  <si>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</si>
  <si>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</si>
  <si>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</si>
  <si>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</si>
  <si>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Programación Trimestral</t>
  </si>
  <si>
    <t>Ejecución Trimestral</t>
  </si>
  <si>
    <t xml:space="preserve"> Presupuesto Anual</t>
  </si>
  <si>
    <t>0201-Presidencia de la República</t>
  </si>
  <si>
    <t>02- Gabinete de la Política Social</t>
  </si>
  <si>
    <t>008-Administradora de Subsidios Sociales</t>
  </si>
  <si>
    <t xml:space="preserve">Garantizar el acceso y oportuna disponibilidad de los subsidios sociales, contribuyendo a la equidad social y dignidad humana de los participantes de los programas, mediante la administración ágil y transparente de los recursos, y la adecuada gestión de la red de comercios afiliados. </t>
  </si>
  <si>
    <t>Ser el referente nacional de administración eficiente,transparente y racional de los subsidios sociales.</t>
  </si>
  <si>
    <t>2.3.3</t>
  </si>
  <si>
    <t>12- Protección Social</t>
  </si>
  <si>
    <t>Tiene a su cargo la administración y ejecución financiera de los subsidios sociales.Como la fiscalización y verificación de los contratos y/o convenios con las entidades financieras,los comercios y expendedores adheridos a la Red de Abastecimiento Social. Este programa brinda asistencia destinada a la atencion de la población socialmente vulnerable( incapacitados, personas de la tercera edad y desplazados, entre otros) la asistencia integral a las familias, la protección y estimulo de los niños,adolescentes,jóvenes,desempleados y personas con escasez de recursos</t>
  </si>
  <si>
    <t>Población Vulnerable ( incapacitados,personas de la tercera edad entre otros)</t>
  </si>
  <si>
    <t>La acreditación oportuna de los subsidios sociales (entorno a una fecha cierta de pago) permite mejorar la planificación presupuestaria de las familias que participan en los programas.</t>
  </si>
  <si>
    <t>Gestión de los Subsidios Sociales</t>
  </si>
  <si>
    <t xml:space="preserve">Revisar y elevar las novedades sobre el funcionamiento del sistema y las acreditaciones y/o pagos realizados a cada programa social involucrado, verificando y analizando la evolución del pago de cada subsidio, realizando proyecciones e informando a cada programa sobre posibles insuficiencias financieras. </t>
  </si>
  <si>
    <t>Cantidad de Nóminas Tramitadas</t>
  </si>
  <si>
    <t>Jeanilka Miniño</t>
  </si>
  <si>
    <t>Directora de Planificación y Desarrollo</t>
  </si>
  <si>
    <t>Rolando Alfonso Martinez</t>
  </si>
  <si>
    <t>Encargado Financiero</t>
  </si>
  <si>
    <t>Lineamientos para la ejecución Presupuesta 2019 del Gobierno General Nacional</t>
  </si>
  <si>
    <t>28/03/2019</t>
  </si>
  <si>
    <t>Informe de Evaluación 3er Trimestre de las Metas Físicas-Financieras Año 2024</t>
  </si>
  <si>
    <t>Se realizará una reprogramación tanto de las metas financieras y se contempla ejecutar la programacion de compras</t>
  </si>
  <si>
    <t xml:space="preserve">Se evidencia una ejecución de la programación financiera por debajo de lo programado, acumulando un desvío de 38.54% en la ejecución. Esto debido a la no ejecurción del plan de compras según lo establecido en el PACC. Gran parte de estas compras con valores sustanciales, pertenecen al área TIC, esta adquisiones con valor de DOP$107,000,000.00 en compras no pudo se ejecutado debido a retrancas de procesos con la OGTIC para la aprobación de estas compras y reprocesos con comprar por agotamientos de plazos. Se prevee para el T4 completar estas adquisiones. </t>
  </si>
  <si>
    <t xml:space="preserve">Para el tercer trimestre del 2024 La meta trimestral programada de los beneficiarios acreditadosde los programas sociales fue de 152 dividiensdose de forma trimestral equitativamente en 38 por trimestre, donde la ejecución ha sido satisfactoria en cada trimestre (+/- 100%)  y este no ha sido le excepción. Sin embargo para este trimestre hubo un sobreejecución debido al pago del programa "Transformando Mi País" el cual represta un desvío de 2.63%, margen de desvío aceptable para nosotros ya que este subsidio posee una intermitencia no programable.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</si>
</sst>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sz val="12"/>
      <name val="Calibri"/>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9">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8">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0" fontId="16" fillId="0" borderId="24" xfId="0" applyFont="1" applyBorder="1" applyAlignment="1" applyProtection="1">
      <alignment vertical="top" wrapText="1"/>
      <protection locked="0"/>
    </xf>
    <xf numFmtId="0" fontId="16" fillId="0" borderId="28" xfId="0" applyFont="1" applyBorder="1" applyAlignment="1" applyProtection="1">
      <alignment vertical="top" wrapText="1"/>
      <protection locked="0"/>
    </xf>
    <xf numFmtId="165"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readingOrder="1"/>
      <protection locked="0"/>
    </xf>
    <xf numFmtId="165" fontId="16" fillId="0" borderId="28" xfId="0" applyNumberFormat="1" applyFont="1" applyBorder="1" applyAlignment="1" applyProtection="1">
      <alignment horizontal="center" vertical="center" wrapText="1"/>
      <protection locked="0"/>
    </xf>
    <xf numFmtId="10" fontId="16" fillId="7" borderId="28" xfId="2" applyNumberFormat="1" applyFont="1" applyFill="1" applyBorder="1" applyAlignment="1" applyProtection="1">
      <alignment horizontal="center" vertical="center" wrapText="1" readingOrder="1"/>
      <protection locked="0"/>
    </xf>
    <xf numFmtId="167" fontId="16" fillId="7" borderId="25" xfId="0" applyNumberFormat="1" applyFont="1" applyFill="1" applyBorder="1" applyAlignment="1" applyProtection="1">
      <alignment horizontal="center" vertical="center" wrapText="1" readingOrder="1"/>
      <protection locked="0"/>
    </xf>
    <xf numFmtId="0" fontId="16" fillId="0" borderId="33" xfId="0" applyFont="1" applyBorder="1" applyAlignment="1" applyProtection="1">
      <alignment vertical="top" wrapText="1"/>
      <protection locked="0"/>
    </xf>
    <xf numFmtId="0" fontId="16" fillId="0" borderId="34" xfId="0" applyFont="1" applyBorder="1" applyAlignment="1" applyProtection="1">
      <alignment vertical="top" wrapText="1"/>
      <protection locked="0"/>
    </xf>
    <xf numFmtId="165" fontId="16" fillId="0" borderId="34" xfId="0" applyNumberFormat="1" applyFont="1" applyBorder="1" applyAlignment="1" applyProtection="1">
      <alignment horizontal="center" vertical="center" wrapText="1" readingOrder="1"/>
      <protection locked="0"/>
    </xf>
    <xf numFmtId="166" fontId="16" fillId="0" borderId="34" xfId="0" applyNumberFormat="1" applyFont="1" applyBorder="1" applyAlignment="1" applyProtection="1">
      <alignment horizontal="center" vertical="center" wrapText="1" readingOrder="1"/>
      <protection locked="0"/>
    </xf>
    <xf numFmtId="165" fontId="16"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Alignment="1" applyProtection="1">
      <alignment horizontal="left" vertical="center" wrapText="1"/>
      <protection locked="0"/>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9" fontId="0" fillId="0" borderId="0" xfId="2" applyFont="1"/>
    <xf numFmtId="0" fontId="23" fillId="0" borderId="0" xfId="0" applyFont="1" applyAlignment="1" applyProtection="1">
      <alignment horizontal="center" vertical="center"/>
      <protection locked="0"/>
    </xf>
    <xf numFmtId="0" fontId="23" fillId="0" borderId="0" xfId="0" applyFont="1" applyProtection="1">
      <protection locked="0"/>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9" fillId="0" borderId="17" xfId="0" applyFont="1" applyBorder="1" applyAlignment="1" applyProtection="1">
      <alignment horizontal="center" vertical="center" wrapText="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1" fillId="0" borderId="35" xfId="0" applyFont="1" applyBorder="1" applyAlignment="1" applyProtection="1">
      <alignment horizontal="left" vertical="center" wrapText="1"/>
      <protection locked="0"/>
    </xf>
    <xf numFmtId="0" fontId="21" fillId="0" borderId="36" xfId="0" applyFont="1" applyBorder="1" applyAlignment="1" applyProtection="1">
      <alignment horizontal="left" vertical="center" wrapText="1"/>
      <protection locked="0"/>
    </xf>
    <xf numFmtId="0" fontId="21" fillId="0" borderId="37" xfId="0" applyFont="1" applyBorder="1" applyAlignment="1" applyProtection="1">
      <alignment horizontal="left" vertical="center" wrapText="1"/>
      <protection locked="0"/>
    </xf>
    <xf numFmtId="0" fontId="18" fillId="0" borderId="0" xfId="0" applyFont="1" applyAlignment="1">
      <alignment horizontal="left" vertical="center" wrapText="1"/>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39" fontId="11" fillId="0" borderId="25" xfId="1" applyNumberFormat="1" applyFont="1" applyFill="1" applyBorder="1" applyAlignment="1" applyProtection="1">
      <alignment horizontal="center" vertical="center" wrapText="1" readingOrder="1"/>
      <protection locked="0"/>
    </xf>
    <xf numFmtId="39" fontId="11" fillId="0" borderId="38"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3" fillId="6" borderId="38" xfId="0" applyFont="1" applyFill="1" applyBorder="1" applyAlignment="1">
      <alignment horizontal="center" vertical="center" wrapText="1" readingOrder="1"/>
    </xf>
    <xf numFmtId="0" fontId="10" fillId="6" borderId="22" xfId="0" applyFont="1" applyFill="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21" fillId="0" borderId="0" xfId="0" applyFont="1" applyAlignment="1" applyProtection="1">
      <alignment horizontal="left" vertical="center"/>
      <protection locked="0"/>
    </xf>
    <xf numFmtId="0" fontId="21" fillId="0" borderId="18" xfId="0" applyFont="1" applyBorder="1" applyAlignment="1" applyProtection="1">
      <alignment horizontal="left" vertical="center"/>
      <protection locked="0"/>
    </xf>
  </cellXfs>
  <cellStyles count="3">
    <cellStyle name="Comma" xfId="1" builtinId="3"/>
    <cellStyle name="Normal" xfId="0" builtinId="0"/>
    <cellStyle name="Percent" xfId="2" builtinId="5"/>
  </cellStyles>
  <dxfs count="1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0" totalsRowShown="0" headerRowDxfId="14" dataDxfId="12" headerRowBorderDxfId="13" tableBorderDxfId="11" totalsRowBorderDxfId="1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2"/>
    <tableColumn id="7" xr3:uid="{00000000-0010-0000-0000-000007000000}" name="Física _x000a_(%)_x000a_ G=E/C" dataDxfId="1">
      <calculatedColumnFormula>IF(G29&gt;0,G29/E29,0)</calculatedColumnFormula>
    </tableColumn>
    <tableColumn id="8" xr3:uid="{00000000-0010-0000-0000-000008000000}" name="Financiero _x000a_(%) _x000a_H=F/D" dataDxfId="0">
      <calculatedColumnFormula>IF(H29&gt;0,H29/F29,0)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7"/>
  <sheetViews>
    <sheetView tabSelected="1" topLeftCell="A19" workbookViewId="0">
      <selection activeCell="B36" sqref="B36:J37"/>
    </sheetView>
  </sheetViews>
  <sheetFormatPr defaultColWidth="11.5546875" defaultRowHeight="14.4" x14ac:dyDescent="0.3"/>
  <cols>
    <col min="1" max="1" width="23" style="6" customWidth="1"/>
    <col min="2" max="10" width="12.6640625" style="6" customWidth="1"/>
    <col min="11" max="11" width="11.44140625" style="6"/>
  </cols>
  <sheetData>
    <row r="1" spans="1:11" ht="21.6" thickBot="1" x14ac:dyDescent="0.35">
      <c r="A1" s="26"/>
      <c r="B1" s="73" t="s">
        <v>70</v>
      </c>
      <c r="C1" s="74"/>
      <c r="D1" s="74"/>
      <c r="E1" s="74"/>
      <c r="F1" s="74"/>
      <c r="G1" s="74"/>
      <c r="H1" s="74"/>
      <c r="I1" s="74"/>
      <c r="J1" s="75"/>
      <c r="K1" s="1"/>
    </row>
    <row r="2" spans="1:11" ht="21.6" thickBot="1" x14ac:dyDescent="0.35">
      <c r="A2" s="27"/>
      <c r="B2" s="76" t="s">
        <v>0</v>
      </c>
      <c r="C2" s="77"/>
      <c r="D2" s="76" t="s">
        <v>1</v>
      </c>
      <c r="E2" s="77"/>
      <c r="F2" s="77"/>
      <c r="G2" s="77"/>
      <c r="H2" s="78"/>
      <c r="I2" s="2" t="s">
        <v>2</v>
      </c>
      <c r="J2" s="3" t="s">
        <v>3</v>
      </c>
      <c r="K2" s="1"/>
    </row>
    <row r="3" spans="1:11" ht="21.6" thickBot="1" x14ac:dyDescent="0.35">
      <c r="A3" s="28"/>
      <c r="B3" s="79" t="s">
        <v>4</v>
      </c>
      <c r="C3" s="80"/>
      <c r="D3" s="79" t="s">
        <v>68</v>
      </c>
      <c r="E3" s="80"/>
      <c r="F3" s="80"/>
      <c r="G3" s="80"/>
      <c r="H3" s="81"/>
      <c r="I3" s="32" t="s">
        <v>69</v>
      </c>
      <c r="J3" s="33">
        <v>0</v>
      </c>
      <c r="K3" s="1"/>
    </row>
    <row r="4" spans="1:11" x14ac:dyDescent="0.3">
      <c r="A4" s="82"/>
      <c r="B4" s="83"/>
      <c r="C4" s="83"/>
      <c r="D4" s="84"/>
      <c r="E4" s="84"/>
      <c r="F4" s="84"/>
      <c r="G4" s="84"/>
      <c r="H4" s="84"/>
      <c r="I4" s="83"/>
      <c r="J4" s="85"/>
      <c r="K4" s="1"/>
    </row>
    <row r="5" spans="1:11" ht="3" customHeight="1" x14ac:dyDescent="0.3">
      <c r="A5" s="70"/>
      <c r="B5" s="71"/>
      <c r="C5" s="71"/>
      <c r="D5" s="71"/>
      <c r="E5" s="71"/>
      <c r="F5" s="71"/>
      <c r="G5" s="71"/>
      <c r="H5" s="71"/>
      <c r="I5" s="71"/>
      <c r="J5" s="72"/>
      <c r="K5" s="1"/>
    </row>
    <row r="6" spans="1:11" ht="15.6" x14ac:dyDescent="0.3">
      <c r="A6" s="40" t="s">
        <v>5</v>
      </c>
      <c r="B6" s="41"/>
      <c r="C6" s="41"/>
      <c r="D6" s="41"/>
      <c r="E6" s="41"/>
      <c r="F6" s="41"/>
      <c r="G6" s="41"/>
      <c r="H6" s="41"/>
      <c r="I6" s="41"/>
      <c r="J6" s="42"/>
      <c r="K6" s="1"/>
    </row>
    <row r="7" spans="1:11" ht="15.6" x14ac:dyDescent="0.3">
      <c r="A7" s="53" t="s">
        <v>6</v>
      </c>
      <c r="B7" s="54"/>
      <c r="C7" s="54"/>
      <c r="D7" s="54"/>
      <c r="E7" s="54"/>
      <c r="F7" s="54"/>
      <c r="G7" s="54"/>
      <c r="H7" s="54"/>
      <c r="I7" s="54"/>
      <c r="J7" s="55"/>
      <c r="K7" s="1"/>
    </row>
    <row r="8" spans="1:11" x14ac:dyDescent="0.3">
      <c r="A8" s="4" t="s">
        <v>7</v>
      </c>
      <c r="B8" s="50" t="s">
        <v>51</v>
      </c>
      <c r="C8" s="51"/>
      <c r="D8" s="51"/>
      <c r="E8" s="51"/>
      <c r="F8" s="51"/>
      <c r="G8" s="51"/>
      <c r="H8" s="51"/>
      <c r="I8" s="51"/>
      <c r="J8" s="52"/>
      <c r="K8" s="1"/>
    </row>
    <row r="9" spans="1:11" ht="15" customHeight="1" x14ac:dyDescent="0.3">
      <c r="A9" s="29" t="s">
        <v>36</v>
      </c>
      <c r="B9" s="50" t="s">
        <v>52</v>
      </c>
      <c r="C9" s="51"/>
      <c r="D9" s="51"/>
      <c r="E9" s="51"/>
      <c r="F9" s="51"/>
      <c r="G9" s="51"/>
      <c r="H9" s="51"/>
      <c r="I9" s="51"/>
      <c r="J9" s="52"/>
      <c r="K9" s="1"/>
    </row>
    <row r="10" spans="1:11" x14ac:dyDescent="0.3">
      <c r="A10" s="29" t="s">
        <v>37</v>
      </c>
      <c r="B10" s="50" t="s">
        <v>53</v>
      </c>
      <c r="C10" s="51"/>
      <c r="D10" s="51"/>
      <c r="E10" s="51"/>
      <c r="F10" s="51"/>
      <c r="G10" s="51"/>
      <c r="H10" s="51"/>
      <c r="I10" s="51"/>
      <c r="J10" s="52"/>
      <c r="K10" s="1"/>
    </row>
    <row r="11" spans="1:11" ht="31.5" customHeight="1" x14ac:dyDescent="0.3">
      <c r="A11" s="4" t="s">
        <v>8</v>
      </c>
      <c r="B11" s="86" t="s">
        <v>54</v>
      </c>
      <c r="C11" s="86"/>
      <c r="D11" s="86"/>
      <c r="E11" s="86"/>
      <c r="F11" s="86"/>
      <c r="G11" s="86"/>
      <c r="H11" s="86"/>
      <c r="I11" s="86"/>
      <c r="J11" s="87"/>
    </row>
    <row r="12" spans="1:11" ht="23.25" customHeight="1" x14ac:dyDescent="0.3">
      <c r="A12" s="4" t="s">
        <v>9</v>
      </c>
      <c r="B12" s="86" t="s">
        <v>55</v>
      </c>
      <c r="C12" s="86"/>
      <c r="D12" s="86"/>
      <c r="E12" s="86"/>
      <c r="F12" s="86"/>
      <c r="G12" s="86"/>
      <c r="H12" s="86"/>
      <c r="I12" s="86"/>
      <c r="J12" s="87"/>
    </row>
    <row r="13" spans="1:11" ht="15.6" x14ac:dyDescent="0.3">
      <c r="A13" s="40" t="s">
        <v>10</v>
      </c>
      <c r="B13" s="41"/>
      <c r="C13" s="41"/>
      <c r="D13" s="41"/>
      <c r="E13" s="41"/>
      <c r="F13" s="41"/>
      <c r="G13" s="41"/>
      <c r="H13" s="41"/>
      <c r="I13" s="41"/>
      <c r="J13" s="42"/>
    </row>
    <row r="14" spans="1:11" ht="27.75" customHeight="1" x14ac:dyDescent="0.3">
      <c r="A14" s="4" t="s">
        <v>11</v>
      </c>
      <c r="B14" s="30">
        <v>2</v>
      </c>
      <c r="C14" s="69" t="str">
        <f>IFERROR(VLOOKUP(B14,'[1]Validacion datos'!A2:B5,2,FALSE),"")</f>
        <v>DESARROLLO SOCIAL</v>
      </c>
      <c r="D14" s="69"/>
      <c r="E14" s="69"/>
      <c r="F14" s="69"/>
      <c r="G14" s="69"/>
      <c r="H14" s="69"/>
      <c r="I14" s="69"/>
      <c r="J14" s="69"/>
    </row>
    <row r="15" spans="1:11" ht="26.25" customHeight="1" x14ac:dyDescent="0.3">
      <c r="A15" s="4" t="s">
        <v>12</v>
      </c>
      <c r="B15" s="7">
        <v>2.2999999999999998</v>
      </c>
      <c r="C15" s="69" t="str">
        <f>IFERROR(VLOOKUP(B15,'[1]Validacion datos'!A8:B26,2,FALSE),"")</f>
        <v>Igualdad de derechos y oportunidades</v>
      </c>
      <c r="D15" s="69"/>
      <c r="E15" s="69"/>
      <c r="F15" s="69"/>
      <c r="G15" s="69"/>
      <c r="H15" s="69"/>
      <c r="I15" s="69"/>
      <c r="J15" s="69"/>
    </row>
    <row r="16" spans="1:11" ht="28.5" customHeight="1" x14ac:dyDescent="0.3">
      <c r="A16" s="4" t="s">
        <v>13</v>
      </c>
      <c r="B16" s="8" t="s">
        <v>56</v>
      </c>
      <c r="C16" s="69" t="str">
        <f>IFERROR(VLOOKUP(B16,'[1]Validacion datos'!D8:E64,2,FALSE),"")</f>
        <v>Disminuir la pobreza mediante un efectivo y eficiente sistema de protección social, que tome en cuenta las necesidades y vulnerabilidades a lo largo del ciclo de vida</v>
      </c>
      <c r="D16" s="69"/>
      <c r="E16" s="69"/>
      <c r="F16" s="69"/>
      <c r="G16" s="69"/>
      <c r="H16" s="69"/>
      <c r="I16" s="69"/>
      <c r="J16" s="69"/>
    </row>
    <row r="17" spans="1:11" ht="15.6" x14ac:dyDescent="0.3">
      <c r="A17" s="40" t="s">
        <v>14</v>
      </c>
      <c r="B17" s="41"/>
      <c r="C17" s="41"/>
      <c r="D17" s="41"/>
      <c r="E17" s="41"/>
      <c r="F17" s="41"/>
      <c r="G17" s="41"/>
      <c r="H17" s="41"/>
      <c r="I17" s="41"/>
      <c r="J17" s="42"/>
    </row>
    <row r="18" spans="1:11" ht="29.25" customHeight="1" x14ac:dyDescent="0.3">
      <c r="A18" s="4" t="s">
        <v>15</v>
      </c>
      <c r="B18" s="37" t="s">
        <v>57</v>
      </c>
      <c r="C18" s="37"/>
      <c r="D18" s="37"/>
      <c r="E18" s="37"/>
      <c r="F18" s="37"/>
      <c r="G18" s="37"/>
      <c r="H18" s="37"/>
      <c r="I18" s="37"/>
      <c r="J18" s="38"/>
    </row>
    <row r="19" spans="1:11" ht="78.75" customHeight="1" x14ac:dyDescent="0.3">
      <c r="A19" s="9" t="s">
        <v>16</v>
      </c>
      <c r="B19" s="37" t="s">
        <v>58</v>
      </c>
      <c r="C19" s="37"/>
      <c r="D19" s="37"/>
      <c r="E19" s="37"/>
      <c r="F19" s="37"/>
      <c r="G19" s="37"/>
      <c r="H19" s="37"/>
      <c r="I19" s="37"/>
      <c r="J19" s="38"/>
    </row>
    <row r="20" spans="1:11" ht="34.5" customHeight="1" x14ac:dyDescent="0.3">
      <c r="A20" s="9" t="s">
        <v>17</v>
      </c>
      <c r="B20" s="37" t="s">
        <v>59</v>
      </c>
      <c r="C20" s="37"/>
      <c r="D20" s="37"/>
      <c r="E20" s="37"/>
      <c r="F20" s="37"/>
      <c r="G20" s="37"/>
      <c r="H20" s="37"/>
      <c r="I20" s="37"/>
      <c r="J20" s="38"/>
    </row>
    <row r="21" spans="1:11" ht="35.25" customHeight="1" x14ac:dyDescent="0.3">
      <c r="A21" s="9" t="s">
        <v>38</v>
      </c>
      <c r="B21" s="37" t="s">
        <v>60</v>
      </c>
      <c r="C21" s="37"/>
      <c r="D21" s="37"/>
      <c r="E21" s="37"/>
      <c r="F21" s="37"/>
      <c r="G21" s="37"/>
      <c r="H21" s="37"/>
      <c r="I21" s="37"/>
      <c r="J21" s="38"/>
      <c r="K21" s="1"/>
    </row>
    <row r="22" spans="1:11" ht="15.6" x14ac:dyDescent="0.3">
      <c r="A22" s="40" t="s">
        <v>18</v>
      </c>
      <c r="B22" s="41"/>
      <c r="C22" s="41"/>
      <c r="D22" s="41"/>
      <c r="E22" s="41"/>
      <c r="F22" s="41"/>
      <c r="G22" s="41"/>
      <c r="H22" s="41"/>
      <c r="I22" s="41"/>
      <c r="J22" s="42"/>
    </row>
    <row r="23" spans="1:11" ht="15.6" x14ac:dyDescent="0.3">
      <c r="A23" s="53" t="s">
        <v>19</v>
      </c>
      <c r="B23" s="54"/>
      <c r="C23" s="54"/>
      <c r="D23" s="54"/>
      <c r="E23" s="54"/>
      <c r="F23" s="54"/>
      <c r="G23" s="54"/>
      <c r="H23" s="54"/>
      <c r="I23" s="54"/>
      <c r="J23" s="55"/>
      <c r="K23" s="1"/>
    </row>
    <row r="24" spans="1:11" ht="15" customHeight="1" x14ac:dyDescent="0.3">
      <c r="A24" s="64" t="s">
        <v>20</v>
      </c>
      <c r="B24" s="65"/>
      <c r="C24" s="66" t="s">
        <v>21</v>
      </c>
      <c r="D24" s="68"/>
      <c r="E24" s="68"/>
      <c r="F24" s="68" t="s">
        <v>22</v>
      </c>
      <c r="G24" s="68"/>
      <c r="H24" s="65"/>
      <c r="I24" s="66" t="s">
        <v>23</v>
      </c>
      <c r="J24" s="67"/>
    </row>
    <row r="25" spans="1:11" x14ac:dyDescent="0.3">
      <c r="A25" s="56">
        <v>451455397</v>
      </c>
      <c r="B25" s="57"/>
      <c r="C25" s="61">
        <v>734679938</v>
      </c>
      <c r="D25" s="62"/>
      <c r="E25" s="63"/>
      <c r="F25" s="61">
        <v>415332738.95999998</v>
      </c>
      <c r="G25" s="62"/>
      <c r="H25" s="63"/>
      <c r="I25" s="34">
        <f>+F25/C25</f>
        <v>0.565324731869839</v>
      </c>
      <c r="J25" s="34"/>
    </row>
    <row r="26" spans="1:11" ht="15.6" x14ac:dyDescent="0.3">
      <c r="A26" s="53" t="s">
        <v>24</v>
      </c>
      <c r="B26" s="54"/>
      <c r="C26" s="54"/>
      <c r="D26" s="54"/>
      <c r="E26" s="54"/>
      <c r="F26" s="54"/>
      <c r="G26" s="54"/>
      <c r="H26" s="54"/>
      <c r="I26" s="54"/>
      <c r="J26" s="55"/>
      <c r="K26" s="1"/>
    </row>
    <row r="27" spans="1:11" x14ac:dyDescent="0.3">
      <c r="A27" s="5"/>
      <c r="B27"/>
      <c r="C27" s="58" t="s">
        <v>50</v>
      </c>
      <c r="D27" s="59"/>
      <c r="E27" s="58" t="s">
        <v>48</v>
      </c>
      <c r="F27" s="59"/>
      <c r="G27" s="58" t="s">
        <v>49</v>
      </c>
      <c r="H27" s="58"/>
      <c r="I27" s="58" t="s">
        <v>25</v>
      </c>
      <c r="J27" s="60"/>
    </row>
    <row r="28" spans="1:11" ht="41.4" x14ac:dyDescent="0.3">
      <c r="A28" s="10" t="s">
        <v>26</v>
      </c>
      <c r="B28" s="11" t="s">
        <v>27</v>
      </c>
      <c r="C28" s="11" t="s">
        <v>39</v>
      </c>
      <c r="D28" s="11" t="s">
        <v>40</v>
      </c>
      <c r="E28" s="11" t="s">
        <v>42</v>
      </c>
      <c r="F28" s="11" t="s">
        <v>43</v>
      </c>
      <c r="G28" s="11" t="s">
        <v>44</v>
      </c>
      <c r="H28" s="11" t="s">
        <v>45</v>
      </c>
      <c r="I28" s="11" t="s">
        <v>46</v>
      </c>
      <c r="J28" s="12" t="s">
        <v>47</v>
      </c>
    </row>
    <row r="29" spans="1:11" ht="36" x14ac:dyDescent="0.3">
      <c r="A29" s="13">
        <v>6042</v>
      </c>
      <c r="B29" s="14" t="s">
        <v>63</v>
      </c>
      <c r="C29" s="15">
        <v>152</v>
      </c>
      <c r="D29" s="16">
        <v>734679938</v>
      </c>
      <c r="E29" s="16">
        <v>38</v>
      </c>
      <c r="F29" s="16">
        <v>303970974.25999999</v>
      </c>
      <c r="G29" s="17">
        <v>39</v>
      </c>
      <c r="H29" s="16">
        <v>186823217.19</v>
      </c>
      <c r="I29" s="18">
        <f t="shared" ref="I29" si="0">IF(G29&gt;0,G29/E29,0)</f>
        <v>1.0263157894736843</v>
      </c>
      <c r="J29" s="19">
        <f t="shared" ref="J29" si="1">IF(H29&gt;0,H29/F29,0)</f>
        <v>0.61460873902454161</v>
      </c>
    </row>
    <row r="30" spans="1:11" x14ac:dyDescent="0.3">
      <c r="A30" s="20"/>
      <c r="B30" s="21"/>
      <c r="C30" s="22"/>
      <c r="D30" s="23"/>
      <c r="E30" s="23"/>
      <c r="F30" s="23"/>
      <c r="G30" s="24"/>
      <c r="H30" s="23"/>
      <c r="I30" s="18">
        <f>IF(G30&gt;0,G30/E30,0)</f>
        <v>0</v>
      </c>
      <c r="J30" s="19">
        <f>IF(H30&gt;0,H30/F30,0)</f>
        <v>0</v>
      </c>
    </row>
    <row r="31" spans="1:11" ht="15.6" x14ac:dyDescent="0.3">
      <c r="A31" s="40" t="s">
        <v>28</v>
      </c>
      <c r="B31" s="41"/>
      <c r="C31" s="41"/>
      <c r="D31" s="41"/>
      <c r="E31" s="41"/>
      <c r="F31" s="41"/>
      <c r="G31" s="41"/>
      <c r="H31" s="41"/>
      <c r="I31" s="41"/>
      <c r="J31" s="42"/>
    </row>
    <row r="32" spans="1:11" ht="15.6" x14ac:dyDescent="0.3">
      <c r="A32" s="53" t="s">
        <v>29</v>
      </c>
      <c r="B32" s="54"/>
      <c r="C32" s="54"/>
      <c r="D32" s="54"/>
      <c r="E32" s="54"/>
      <c r="F32" s="54"/>
      <c r="G32" s="54"/>
      <c r="H32" s="54"/>
      <c r="I32" s="54"/>
      <c r="J32" s="55"/>
      <c r="K32" s="1"/>
    </row>
    <row r="33" spans="1:11" x14ac:dyDescent="0.3">
      <c r="A33" s="25" t="s">
        <v>30</v>
      </c>
      <c r="B33" s="37" t="s">
        <v>61</v>
      </c>
      <c r="C33" s="37"/>
      <c r="D33" s="37"/>
      <c r="E33" s="37"/>
      <c r="F33" s="37"/>
      <c r="G33" s="37"/>
      <c r="H33" s="37"/>
      <c r="I33" s="37"/>
      <c r="J33" s="38"/>
    </row>
    <row r="34" spans="1:11" x14ac:dyDescent="0.3">
      <c r="A34" s="25" t="s">
        <v>31</v>
      </c>
      <c r="B34" s="37" t="s">
        <v>62</v>
      </c>
      <c r="C34" s="37"/>
      <c r="D34" s="37"/>
      <c r="E34" s="37"/>
      <c r="F34" s="37"/>
      <c r="G34" s="37"/>
      <c r="H34" s="37"/>
      <c r="I34" s="37"/>
      <c r="J34" s="38"/>
    </row>
    <row r="35" spans="1:11" ht="70.2" customHeight="1" x14ac:dyDescent="0.3">
      <c r="A35" s="25" t="s">
        <v>32</v>
      </c>
      <c r="B35" s="37" t="s">
        <v>73</v>
      </c>
      <c r="C35" s="37"/>
      <c r="D35" s="37"/>
      <c r="E35" s="37"/>
      <c r="F35" s="37"/>
      <c r="G35" s="37"/>
      <c r="H35" s="37"/>
      <c r="I35" s="37"/>
      <c r="J35" s="38"/>
    </row>
    <row r="36" spans="1:11" ht="28.8" customHeight="1" x14ac:dyDescent="0.3">
      <c r="A36" s="39" t="s">
        <v>33</v>
      </c>
      <c r="B36" s="37" t="s">
        <v>72</v>
      </c>
      <c r="C36" s="37"/>
      <c r="D36" s="37"/>
      <c r="E36" s="37"/>
      <c r="F36" s="37"/>
      <c r="G36" s="37"/>
      <c r="H36" s="37"/>
      <c r="I36" s="37"/>
      <c r="J36" s="38"/>
    </row>
    <row r="37" spans="1:11" ht="55.2" customHeight="1" x14ac:dyDescent="0.3">
      <c r="A37" s="39"/>
      <c r="B37" s="37"/>
      <c r="C37" s="37"/>
      <c r="D37" s="37"/>
      <c r="E37" s="37"/>
      <c r="F37" s="37"/>
      <c r="G37" s="37"/>
      <c r="H37" s="37"/>
      <c r="I37" s="37"/>
      <c r="J37" s="38"/>
    </row>
    <row r="38" spans="1:11" ht="15.6" x14ac:dyDescent="0.3">
      <c r="A38" s="40" t="s">
        <v>34</v>
      </c>
      <c r="B38" s="41"/>
      <c r="C38" s="41"/>
      <c r="D38" s="41"/>
      <c r="E38" s="41"/>
      <c r="F38" s="41"/>
      <c r="G38" s="41"/>
      <c r="H38" s="41"/>
      <c r="I38" s="41"/>
      <c r="J38" s="42"/>
    </row>
    <row r="39" spans="1:11" ht="15.6" x14ac:dyDescent="0.3">
      <c r="A39" s="43" t="s">
        <v>35</v>
      </c>
      <c r="B39" s="44"/>
      <c r="C39" s="44"/>
      <c r="D39" s="44"/>
      <c r="E39" s="44"/>
      <c r="F39" s="44"/>
      <c r="G39" s="44"/>
      <c r="H39" s="44"/>
      <c r="I39" s="44"/>
      <c r="J39" s="45"/>
      <c r="K39" s="1"/>
    </row>
    <row r="40" spans="1:11" ht="27.75" customHeight="1" x14ac:dyDescent="0.3">
      <c r="A40" s="46" t="s">
        <v>71</v>
      </c>
      <c r="B40" s="47"/>
      <c r="C40" s="47"/>
      <c r="D40" s="47"/>
      <c r="E40" s="47"/>
      <c r="F40" s="47"/>
      <c r="G40" s="47"/>
      <c r="H40" s="47"/>
      <c r="I40" s="47"/>
      <c r="J40" s="48"/>
    </row>
    <row r="41" spans="1:11" ht="27.75" customHeight="1" x14ac:dyDescent="0.3">
      <c r="A41" s="31"/>
      <c r="B41" s="31"/>
      <c r="C41" s="31"/>
      <c r="D41" s="31"/>
      <c r="E41" s="31"/>
      <c r="F41" s="31"/>
      <c r="G41" s="31"/>
      <c r="H41" s="31"/>
      <c r="I41" s="31"/>
      <c r="J41" s="31"/>
    </row>
    <row r="42" spans="1:11" ht="30.75" customHeight="1" x14ac:dyDescent="0.3">
      <c r="A42" s="49" t="s">
        <v>41</v>
      </c>
      <c r="B42" s="49"/>
      <c r="C42" s="49"/>
      <c r="D42" s="49"/>
      <c r="E42" s="49"/>
      <c r="F42" s="49"/>
      <c r="G42" s="49"/>
      <c r="H42" s="49"/>
      <c r="I42" s="49"/>
      <c r="J42" s="49"/>
    </row>
    <row r="46" spans="1:11" ht="15.6" x14ac:dyDescent="0.3">
      <c r="A46" s="36"/>
      <c r="B46" s="35" t="s">
        <v>64</v>
      </c>
      <c r="C46" s="36"/>
      <c r="G46" s="36"/>
      <c r="H46" s="35" t="s">
        <v>66</v>
      </c>
      <c r="I46" s="36"/>
    </row>
    <row r="47" spans="1:11" ht="15.6" x14ac:dyDescent="0.3">
      <c r="A47" s="36"/>
      <c r="B47" s="35" t="s">
        <v>65</v>
      </c>
      <c r="C47" s="36"/>
      <c r="G47" s="36"/>
      <c r="H47" s="35" t="s">
        <v>67</v>
      </c>
      <c r="I47" s="36"/>
    </row>
  </sheetData>
  <mergeCells count="48">
    <mergeCell ref="C15:J15"/>
    <mergeCell ref="A5:J5"/>
    <mergeCell ref="A6:J6"/>
    <mergeCell ref="A7:J7"/>
    <mergeCell ref="B1:J1"/>
    <mergeCell ref="B2:C2"/>
    <mergeCell ref="D2:H2"/>
    <mergeCell ref="B3:C3"/>
    <mergeCell ref="D3:H3"/>
    <mergeCell ref="A4:J4"/>
    <mergeCell ref="B8:J8"/>
    <mergeCell ref="B11:J11"/>
    <mergeCell ref="B12:J12"/>
    <mergeCell ref="A13:J13"/>
    <mergeCell ref="C14:J14"/>
    <mergeCell ref="C16:J16"/>
    <mergeCell ref="A17:J17"/>
    <mergeCell ref="B18:J18"/>
    <mergeCell ref="B19:J19"/>
    <mergeCell ref="B20:J20"/>
    <mergeCell ref="E27:F27"/>
    <mergeCell ref="A22:J22"/>
    <mergeCell ref="A23:J23"/>
    <mergeCell ref="A24:B24"/>
    <mergeCell ref="I24:J24"/>
    <mergeCell ref="C24:E24"/>
    <mergeCell ref="F24:H24"/>
    <mergeCell ref="A42:J42"/>
    <mergeCell ref="B9:J9"/>
    <mergeCell ref="B10:J10"/>
    <mergeCell ref="B21:J21"/>
    <mergeCell ref="A31:J31"/>
    <mergeCell ref="A32:J32"/>
    <mergeCell ref="B33:J33"/>
    <mergeCell ref="B34:J34"/>
    <mergeCell ref="B35:J35"/>
    <mergeCell ref="A25:B25"/>
    <mergeCell ref="A26:J26"/>
    <mergeCell ref="C27:D27"/>
    <mergeCell ref="G27:H27"/>
    <mergeCell ref="I27:J27"/>
    <mergeCell ref="C25:E25"/>
    <mergeCell ref="F25:H25"/>
    <mergeCell ref="B36:J37"/>
    <mergeCell ref="A36:A37"/>
    <mergeCell ref="A38:J38"/>
    <mergeCell ref="A39:J39"/>
    <mergeCell ref="A40:J40"/>
  </mergeCells>
  <phoneticPr fontId="22" type="noConversion"/>
  <dataValidations count="16">
    <dataValidation allowBlank="1" showInputMessage="1" showErrorMessage="1" prompt="Monto ejecutado en el trimestre" sqref="H28:H30" xr:uid="{00000000-0002-0000-0000-000000000000}"/>
    <dataValidation allowBlank="1" showInputMessage="1" showErrorMessage="1" prompt="Meta alcanzada en el trimestre" sqref="G28:G30" xr:uid="{00000000-0002-0000-0000-000001000000}"/>
    <dataValidation allowBlank="1" showInputMessage="1" showErrorMessage="1" prompt="Monto presupuestado para el producto" sqref="D28:D30 E29:F30 F28" xr:uid="{00000000-0002-0000-0000-000002000000}"/>
    <dataValidation allowBlank="1" showInputMessage="1" showErrorMessage="1" prompt="Meta anual del indicador" sqref="C28:C30 E28" xr:uid="{00000000-0002-0000-0000-000003000000}"/>
    <dataValidation allowBlank="1" showInputMessage="1" showErrorMessage="1" prompt="Nombre del indicador" sqref="B28:B30" xr:uid="{00000000-0002-0000-0000-000004000000}"/>
    <dataValidation allowBlank="1" showInputMessage="1" showErrorMessage="1" prompt="Nombre de cada producto" sqref="A28:A30"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A25:C25 F25" xr:uid="{00000000-0002-0000-0000-000007000000}"/>
    <dataValidation allowBlank="1" showInputMessage="1" showErrorMessage="1" prompt="Oportunidades de mejora identificadas" sqref="A40:J41" xr:uid="{00000000-0002-0000-0000-000008000000}"/>
    <dataValidation allowBlank="1" showInputMessage="1" showErrorMessage="1" prompt="De existir desvío, explicar razones." sqref="B36" xr:uid="{00000000-0002-0000-0000-000009000000}"/>
    <dataValidation allowBlank="1" showInputMessage="1" showErrorMessage="1" prompt="1. Describir lo plasmado en el presupuesto_x000a_2. Describir lo alcanzado en términos financieros y de producción " sqref="B35:J35" xr:uid="{00000000-0002-0000-0000-00000A000000}"/>
    <dataValidation allowBlank="1" showInputMessage="1" showErrorMessage="1" prompt="¿En qué consiste el producto? su objetivo" sqref="B34:J34" xr:uid="{00000000-0002-0000-0000-00000B000000}"/>
    <dataValidation allowBlank="1" showInputMessage="1" showErrorMessage="1" prompt="Nombre del producto" sqref="B33:J33" xr:uid="{00000000-0002-0000-0000-00000C000000}"/>
    <dataValidation allowBlank="1" showInputMessage="1" showErrorMessage="1" prompt="¿A quién va dirigido el programa?, ¿qué característica tiene esta población que requiere ser beneficiada?" sqref="B20:J20" xr:uid="{00000000-0002-0000-0000-00000D000000}"/>
    <dataValidation allowBlank="1" showInputMessage="1" prompt="Nombre del capítulo" sqref="B8:J10" xr:uid="{00000000-0002-0000-0000-00000E000000}"/>
    <dataValidation allowBlank="1" sqref="A8" xr:uid="{00000000-0002-0000-0000-00000F000000}"/>
  </dataValidations>
  <pageMargins left="0.7" right="0.7" top="0.75" bottom="0.75" header="0.3" footer="0.3"/>
  <pageSetup scale="62" orientation="portrait" horizontalDpi="4294967295" verticalDpi="4294967295"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Frainy Leandro Peralta Espinal</cp:lastModifiedBy>
  <cp:lastPrinted>2024-10-04T17:59:18Z</cp:lastPrinted>
  <dcterms:created xsi:type="dcterms:W3CDTF">2021-03-22T15:50:10Z</dcterms:created>
  <dcterms:modified xsi:type="dcterms:W3CDTF">2024-10-15T14:42:30Z</dcterms:modified>
</cp:coreProperties>
</file>